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eschuyler\thompsonsar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1" i="1"/>
  <c r="F6" i="1"/>
  <c r="F7" i="1"/>
  <c r="F8" i="1"/>
  <c r="F9" i="1"/>
  <c r="F10" i="1"/>
  <c r="F4" i="1"/>
  <c r="N12" i="1" l="1"/>
  <c r="J12" i="1"/>
  <c r="I12" i="1"/>
  <c r="M12" i="1"/>
  <c r="L12" i="1"/>
  <c r="K12" i="1"/>
</calcChain>
</file>

<file path=xl/sharedStrings.xml><?xml version="1.0" encoding="utf-8"?>
<sst xmlns="http://schemas.openxmlformats.org/spreadsheetml/2006/main" count="45" uniqueCount="39">
  <si>
    <t>Ingredient</t>
  </si>
  <si>
    <t>Diet 2</t>
  </si>
  <si>
    <t>Diet 3</t>
  </si>
  <si>
    <t>Diet 4</t>
  </si>
  <si>
    <t>Diet 5</t>
  </si>
  <si>
    <t>Diet 1</t>
  </si>
  <si>
    <t>Fescue hay</t>
  </si>
  <si>
    <t>Whole shell corn, lbs</t>
  </si>
  <si>
    <t>Fescue hay, lbs</t>
  </si>
  <si>
    <t>Soybean meal, lbs</t>
  </si>
  <si>
    <t>Corn gluten feed, lbs</t>
  </si>
  <si>
    <t>Soybean hulls, lbs</t>
  </si>
  <si>
    <t>Corn distillers grain, lbs</t>
  </si>
  <si>
    <t>Limestone, lbs</t>
  </si>
  <si>
    <t>Rations</t>
  </si>
  <si>
    <t>Prices</t>
  </si>
  <si>
    <t>Whole shell corn</t>
  </si>
  <si>
    <t>Soybean meal</t>
  </si>
  <si>
    <t>Corn gluten</t>
  </si>
  <si>
    <t>Soybean hulls</t>
  </si>
  <si>
    <t>Corn distillers grain</t>
  </si>
  <si>
    <t>Limestone</t>
  </si>
  <si>
    <t>$</t>
  </si>
  <si>
    <t>As quoted</t>
  </si>
  <si>
    <t>per lb</t>
  </si>
  <si>
    <t>guess, cwt</t>
  </si>
  <si>
    <t>Local, tn</t>
  </si>
  <si>
    <t>Ration cost, $ per day</t>
  </si>
  <si>
    <t>Waste</t>
  </si>
  <si>
    <t>%</t>
  </si>
  <si>
    <t>Haul, process,</t>
  </si>
  <si>
    <t>$ per unit</t>
  </si>
  <si>
    <t xml:space="preserve"> $ per unit</t>
  </si>
  <si>
    <t>Effective</t>
  </si>
  <si>
    <t>deliver,</t>
  </si>
  <si>
    <t>Corn Silage</t>
  </si>
  <si>
    <t>corn silage, lbs</t>
  </si>
  <si>
    <t>Local, bu</t>
  </si>
  <si>
    <t>Diet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</si>
</sst>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2" borderId="2" xfId="0" applyFill="1" applyBorder="1"/>
    <xf numFmtId="164" fontId="0" fillId="0" borderId="1" xfId="0" applyNumberFormat="1" applyBorder="1"/>
    <xf numFmtId="0" fontId="1" fillId="0" borderId="1" xfId="0" applyFont="1" applyFill="1" applyBorder="1" applyAlignment="1">
      <alignment horizontal="left" indent="1"/>
    </xf>
    <xf numFmtId="165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selection activeCell="D9" sqref="D9"/>
    </sheetView>
  </sheetViews>
  <sheetFormatPr defaultRowHeight="15" x14ac:dyDescent="0.25"/>
  <cols>
    <col min="1" max="1" width="18.7109375" customWidth="1"/>
    <col min="2" max="2" width="20" customWidth="1"/>
    <col min="3" max="3" width="12.5703125" customWidth="1"/>
    <col min="4" max="4" width="13.5703125" customWidth="1"/>
    <col min="6" max="6" width="10.7109375" customWidth="1"/>
    <col min="8" max="8" width="21.7109375" customWidth="1"/>
  </cols>
  <sheetData>
    <row r="1" spans="1:14" x14ac:dyDescent="0.25">
      <c r="A1" s="1" t="s">
        <v>15</v>
      </c>
      <c r="C1" s="3"/>
      <c r="D1" s="3" t="s">
        <v>30</v>
      </c>
      <c r="F1" s="3" t="s">
        <v>33</v>
      </c>
      <c r="H1" s="1" t="s">
        <v>14</v>
      </c>
    </row>
    <row r="2" spans="1:14" x14ac:dyDescent="0.25">
      <c r="C2" s="8" t="s">
        <v>23</v>
      </c>
      <c r="D2" s="3" t="s">
        <v>34</v>
      </c>
      <c r="E2" s="10" t="s">
        <v>28</v>
      </c>
      <c r="F2" s="8" t="s">
        <v>24</v>
      </c>
    </row>
    <row r="3" spans="1:14" x14ac:dyDescent="0.25">
      <c r="A3" s="2" t="s">
        <v>0</v>
      </c>
      <c r="B3" s="2"/>
      <c r="C3" s="9" t="s">
        <v>31</v>
      </c>
      <c r="D3" s="9" t="s">
        <v>32</v>
      </c>
      <c r="E3" s="9" t="s">
        <v>29</v>
      </c>
      <c r="F3" s="9" t="s">
        <v>22</v>
      </c>
      <c r="H3" s="5" t="s">
        <v>0</v>
      </c>
      <c r="I3" s="6" t="s">
        <v>5</v>
      </c>
      <c r="J3" s="6" t="s">
        <v>1</v>
      </c>
      <c r="K3" s="6" t="s">
        <v>2</v>
      </c>
      <c r="L3" s="6" t="s">
        <v>3</v>
      </c>
      <c r="M3" s="6" t="s">
        <v>4</v>
      </c>
      <c r="N3" s="6" t="s">
        <v>38</v>
      </c>
    </row>
    <row r="4" spans="1:14" x14ac:dyDescent="0.25">
      <c r="A4" t="s">
        <v>6</v>
      </c>
      <c r="B4" t="s">
        <v>26</v>
      </c>
      <c r="C4" s="11">
        <v>150</v>
      </c>
      <c r="D4">
        <v>17</v>
      </c>
      <c r="E4">
        <v>0.2</v>
      </c>
      <c r="F4" s="4">
        <f>((C4+D4)/(1-E4))/2000</f>
        <v>0.104375</v>
      </c>
      <c r="H4" t="s">
        <v>8</v>
      </c>
      <c r="I4">
        <v>22</v>
      </c>
      <c r="J4">
        <v>6</v>
      </c>
      <c r="K4">
        <v>6</v>
      </c>
      <c r="L4">
        <v>6</v>
      </c>
      <c r="M4">
        <v>6</v>
      </c>
      <c r="N4">
        <v>6</v>
      </c>
    </row>
    <row r="5" spans="1:14" x14ac:dyDescent="0.25">
      <c r="A5" t="s">
        <v>16</v>
      </c>
      <c r="B5" t="s">
        <v>37</v>
      </c>
      <c r="C5" s="11">
        <v>3.7</v>
      </c>
      <c r="D5">
        <v>7.0000000000000007E-2</v>
      </c>
      <c r="E5">
        <v>0.05</v>
      </c>
      <c r="F5" s="4">
        <f>((C5+D5)/(1-E5))/56</f>
        <v>7.0864661654135339E-2</v>
      </c>
      <c r="H5" t="s">
        <v>7</v>
      </c>
      <c r="I5">
        <v>7</v>
      </c>
      <c r="J5">
        <v>11.6</v>
      </c>
      <c r="N5">
        <v>5</v>
      </c>
    </row>
    <row r="6" spans="1:14" x14ac:dyDescent="0.25">
      <c r="A6" t="s">
        <v>17</v>
      </c>
      <c r="B6" t="s">
        <v>26</v>
      </c>
      <c r="C6" s="11">
        <v>450</v>
      </c>
      <c r="D6">
        <v>20</v>
      </c>
      <c r="E6">
        <v>0.05</v>
      </c>
      <c r="F6" s="4">
        <f t="shared" ref="F6:F10" si="0">((C6+D6)/(1-E6))/2000</f>
        <v>0.2473684210526316</v>
      </c>
      <c r="H6" t="s">
        <v>9</v>
      </c>
      <c r="I6">
        <v>2</v>
      </c>
      <c r="J6">
        <v>3</v>
      </c>
    </row>
    <row r="7" spans="1:14" x14ac:dyDescent="0.25">
      <c r="A7" t="s">
        <v>18</v>
      </c>
      <c r="B7" t="s">
        <v>26</v>
      </c>
      <c r="C7" s="11">
        <v>180</v>
      </c>
      <c r="D7">
        <v>0</v>
      </c>
      <c r="E7">
        <v>0.05</v>
      </c>
      <c r="F7" s="4">
        <f t="shared" si="0"/>
        <v>9.4736842105263161E-2</v>
      </c>
      <c r="H7" t="s">
        <v>10</v>
      </c>
      <c r="K7">
        <v>7</v>
      </c>
      <c r="M7">
        <v>6</v>
      </c>
      <c r="N7">
        <v>6</v>
      </c>
    </row>
    <row r="8" spans="1:14" x14ac:dyDescent="0.25">
      <c r="A8" t="s">
        <v>19</v>
      </c>
      <c r="B8" t="s">
        <v>26</v>
      </c>
      <c r="C8" s="11">
        <v>135</v>
      </c>
      <c r="D8">
        <v>0</v>
      </c>
      <c r="E8">
        <v>0.05</v>
      </c>
      <c r="F8" s="4">
        <f t="shared" si="0"/>
        <v>7.1052631578947367E-2</v>
      </c>
      <c r="H8" t="s">
        <v>11</v>
      </c>
      <c r="K8">
        <v>9.1999999999999993</v>
      </c>
      <c r="L8">
        <v>9.6999999999999993</v>
      </c>
    </row>
    <row r="9" spans="1:14" x14ac:dyDescent="0.25">
      <c r="A9" t="s">
        <v>20</v>
      </c>
      <c r="B9" t="s">
        <v>26</v>
      </c>
      <c r="C9" s="11">
        <v>240</v>
      </c>
      <c r="D9">
        <v>20</v>
      </c>
      <c r="E9">
        <v>0.05</v>
      </c>
      <c r="F9" s="4">
        <f t="shared" si="0"/>
        <v>0.1368421052631579</v>
      </c>
      <c r="H9" t="s">
        <v>12</v>
      </c>
      <c r="L9">
        <v>6</v>
      </c>
    </row>
    <row r="10" spans="1:14" x14ac:dyDescent="0.25">
      <c r="A10" t="s">
        <v>35</v>
      </c>
      <c r="B10" t="s">
        <v>26</v>
      </c>
      <c r="C10" s="11">
        <v>50</v>
      </c>
      <c r="D10">
        <v>12</v>
      </c>
      <c r="E10">
        <v>0.05</v>
      </c>
      <c r="F10" s="4">
        <f t="shared" si="0"/>
        <v>3.2631578947368428E-2</v>
      </c>
      <c r="H10" t="s">
        <v>36</v>
      </c>
      <c r="M10">
        <v>12</v>
      </c>
      <c r="N10">
        <v>12</v>
      </c>
    </row>
    <row r="11" spans="1:14" x14ac:dyDescent="0.25">
      <c r="A11" s="2" t="s">
        <v>21</v>
      </c>
      <c r="B11" s="2" t="s">
        <v>25</v>
      </c>
      <c r="C11" s="11">
        <v>5.33</v>
      </c>
      <c r="D11" s="2">
        <v>1</v>
      </c>
      <c r="E11" s="2">
        <v>0.01</v>
      </c>
      <c r="F11" s="12">
        <f>((C11+D11)/(1-E11))/100</f>
        <v>6.3939393939393949E-2</v>
      </c>
      <c r="H11" s="7" t="s">
        <v>13</v>
      </c>
      <c r="I11" s="7"/>
      <c r="J11" s="7">
        <v>0.2</v>
      </c>
      <c r="K11" s="7">
        <v>0.1</v>
      </c>
      <c r="L11" s="7"/>
      <c r="M11" s="7">
        <v>0.1</v>
      </c>
      <c r="N11" s="7">
        <v>0.1</v>
      </c>
    </row>
    <row r="12" spans="1:14" x14ac:dyDescent="0.25">
      <c r="H12" s="13" t="s">
        <v>27</v>
      </c>
      <c r="I12" s="14">
        <f>SUMPRODUCT(I4:I11,$F$4:$F$11)</f>
        <v>3.2870394736842106</v>
      </c>
      <c r="J12" s="14">
        <f t="shared" ref="J12" si="1">SUMPRODUCT(J4:J11,$F$4:$F$11)</f>
        <v>2.2031732171337435</v>
      </c>
      <c r="K12" s="14">
        <f>SUMPRODUCT(K4:K11,$F$4:$F$11)</f>
        <v>1.9494860446570972</v>
      </c>
      <c r="L12" s="14">
        <f>SUMPRODUCT(L4:L11,$F$4:$F$11)</f>
        <v>2.1365131578947372</v>
      </c>
      <c r="M12" s="14">
        <f>SUMPRODUCT(M4:M11,$F$4:$F$11)</f>
        <v>1.5926439393939396</v>
      </c>
      <c r="N12" s="14">
        <f>SUMPRODUCT(N4:N11,$F$4:$F$11)</f>
        <v>1.946967247664616</v>
      </c>
    </row>
    <row r="16" spans="1:14" x14ac:dyDescent="0.25">
      <c r="N16" s="6"/>
    </row>
    <row r="24" spans="14:14" x14ac:dyDescent="0.25">
      <c r="N24" s="7"/>
    </row>
    <row r="25" spans="14:14" x14ac:dyDescent="0.25">
      <c r="N25" s="14"/>
    </row>
  </sheetData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Carpenter, Brent D.</dc:creator>
  <cp:lastModifiedBy>test</cp:lastModifiedBy>
  <cp:lastPrinted>2018-07-30T18:37:55Z</cp:lastPrinted>
  <dcterms:created xsi:type="dcterms:W3CDTF">2018-07-24T15:59:57Z</dcterms:created>
  <dcterms:modified xsi:type="dcterms:W3CDTF">2018-08-10T19:28:45Z</dcterms:modified>
</cp:coreProperties>
</file>